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 yWindow="0" windowWidth="21720" windowHeight="12510"/>
  </bookViews>
  <sheets>
    <sheet name="Instructions" sheetId="1" r:id="rId1"/>
    <sheet name="Analysis" sheetId="3" r:id="rId2"/>
  </sheets>
  <definedNames>
    <definedName name="_xlnm.Print_Area" localSheetId="0">Instructions!$A$1:$C$26</definedName>
  </definedNames>
  <calcPr calcId="125725"/>
</workbook>
</file>

<file path=xl/calcChain.xml><?xml version="1.0" encoding="utf-8"?>
<calcChain xmlns="http://schemas.openxmlformats.org/spreadsheetml/2006/main">
  <c r="F7" i="3"/>
  <c r="D19"/>
  <c r="F19"/>
  <c r="D14"/>
  <c r="F14"/>
  <c r="D20"/>
  <c r="F20"/>
  <c r="D13"/>
  <c r="F13"/>
  <c r="D15"/>
  <c r="F15"/>
  <c r="G9"/>
  <c r="F22"/>
  <c r="D16"/>
  <c r="F16"/>
  <c r="G24"/>
  <c r="E24"/>
  <c r="G26"/>
</calcChain>
</file>

<file path=xl/comments1.xml><?xml version="1.0" encoding="utf-8"?>
<comments xmlns="http://schemas.openxmlformats.org/spreadsheetml/2006/main">
  <authors>
    <author xml:space="preserve"> </author>
  </authors>
  <commentList>
    <comment ref="F6" authorId="0">
      <text>
        <r>
          <rPr>
            <sz val="8"/>
            <color indexed="81"/>
            <rFont val="Tahoma"/>
            <family val="2"/>
          </rPr>
          <t>Demand per person -- Based on past experience, the ratio is the number of hot dogs sold divided by game attendance.</t>
        </r>
      </text>
    </comment>
    <comment ref="C13" authorId="0">
      <text>
        <r>
          <rPr>
            <sz val="8"/>
            <color indexed="81"/>
            <rFont val="Tahoma"/>
            <family val="2"/>
          </rPr>
          <t xml:space="preserve">Hot dogs per booth -- A booth has the capacity to sell no more than 6,000 hot dogs during the game.  The cost per item includes the labor involved in booth preparation as well as the $1,000 payment to the university.
</t>
        </r>
      </text>
    </comment>
    <comment ref="D13" authorId="0">
      <text>
        <r>
          <rPr>
            <sz val="8"/>
            <color indexed="81"/>
            <rFont val="Tahoma"/>
            <family val="2"/>
          </rPr>
          <t>The number of booths required -- Divide the estimated unit sales by the quantity per item.  Round up to the next whole number.</t>
        </r>
      </text>
    </comment>
    <comment ref="C14" authorId="0">
      <text>
        <r>
          <rPr>
            <sz val="8"/>
            <color indexed="81"/>
            <rFont val="Tahoma"/>
            <family val="2"/>
          </rPr>
          <t>Hot dogs per package.</t>
        </r>
      </text>
    </comment>
    <comment ref="C15" authorId="0">
      <text>
        <r>
          <rPr>
            <sz val="8"/>
            <color indexed="81"/>
            <rFont val="Tahoma"/>
            <family val="2"/>
          </rPr>
          <t>Hot dogs buns per bag.</t>
        </r>
      </text>
    </comment>
    <comment ref="C16" authorId="0">
      <text>
        <r>
          <rPr>
            <sz val="8"/>
            <color indexed="81"/>
            <rFont val="Tahoma"/>
            <family val="2"/>
          </rPr>
          <t>Hot dogs per employee -- One employee can cook and wrap 500 hot dogs.</t>
        </r>
      </text>
    </comment>
    <comment ref="C19" authorId="0">
      <text>
        <r>
          <rPr>
            <sz val="8"/>
            <color indexed="81"/>
            <rFont val="Tahoma"/>
            <family val="2"/>
          </rPr>
          <t>Hot dogs sales per employee -- An employee can sell up to 400 hot dogs per game.</t>
        </r>
      </text>
    </comment>
    <comment ref="C20" authorId="0">
      <text>
        <r>
          <rPr>
            <sz val="8"/>
            <color indexed="81"/>
            <rFont val="Tahoma"/>
            <family val="2"/>
          </rPr>
          <t>Hot dogs per manager -- The number of hot dogs determines the number of employees hired and, therefore, the number of managers required.</t>
        </r>
      </text>
    </comment>
    <comment ref="D20" authorId="0">
      <text>
        <r>
          <rPr>
            <sz val="8"/>
            <color indexed="81"/>
            <rFont val="Tahoma"/>
            <family val="2"/>
          </rPr>
          <t>The number of managers required.  Divide the estimated unit sales by the quantity per item.  Round the amount up to the next whole number.</t>
        </r>
      </text>
    </comment>
    <comment ref="E22" authorId="0">
      <text>
        <r>
          <rPr>
            <sz val="8"/>
            <color indexed="81"/>
            <rFont val="Tahoma"/>
            <family val="2"/>
          </rPr>
          <t>Dave must pay the university 10% of total sales, plus $1,000 for each booth.  The cost per booth is included in the booth setup.</t>
        </r>
      </text>
    </comment>
  </commentList>
</comments>
</file>

<file path=xl/sharedStrings.xml><?xml version="1.0" encoding="utf-8"?>
<sst xmlns="http://schemas.openxmlformats.org/spreadsheetml/2006/main" count="57" uniqueCount="56">
  <si>
    <t>TITLE</t>
  </si>
  <si>
    <t>ANALYSIS</t>
  </si>
  <si>
    <t>STEPS</t>
  </si>
  <si>
    <t>Click the Analysis tab to view the data.</t>
  </si>
  <si>
    <t>Key your name in cell C2.</t>
  </si>
  <si>
    <t>Click OK.</t>
  </si>
  <si>
    <t>Print the worksheet solution, as instructed by your teacher.</t>
  </si>
  <si>
    <t>Save your work.</t>
  </si>
  <si>
    <t>THINK LIKE AN ACCOUNTANT</t>
  </si>
  <si>
    <t>Chapter 21</t>
  </si>
  <si>
    <t>Revenue</t>
  </si>
  <si>
    <t>Operating Income</t>
  </si>
  <si>
    <t>Unit sales price</t>
  </si>
  <si>
    <t>Total sales</t>
  </si>
  <si>
    <t>Quantity per Item</t>
  </si>
  <si>
    <t>Cost per Item</t>
  </si>
  <si>
    <t>Total Costs</t>
  </si>
  <si>
    <t>Hot dogs</t>
  </si>
  <si>
    <t>Hot dog buns</t>
  </si>
  <si>
    <t>Preparation crew</t>
  </si>
  <si>
    <t>Delivery</t>
  </si>
  <si>
    <t>Manager</t>
  </si>
  <si>
    <t>University Royalty</t>
  </si>
  <si>
    <t xml:space="preserve"> Problem Number: </t>
  </si>
  <si>
    <t xml:space="preserve"> Student's Name: </t>
  </si>
  <si>
    <t>(Your Name)</t>
  </si>
  <si>
    <t>Expected game attendance</t>
  </si>
  <si>
    <t>Average demand per person</t>
  </si>
  <si>
    <t>Pre-Game Preparation</t>
  </si>
  <si>
    <t>Booth setup</t>
  </si>
  <si>
    <t>Number of Items Required</t>
  </si>
  <si>
    <t>Event sales staff</t>
  </si>
  <si>
    <t xml:space="preserve"> Think Like an Accountant, Chapter 21 </t>
  </si>
  <si>
    <t>Expected Attendance</t>
  </si>
  <si>
    <t>Estimated unit sales</t>
  </si>
  <si>
    <t>Estimated Unit Sales</t>
  </si>
  <si>
    <t>Average Unit Cost</t>
  </si>
  <si>
    <t>Average Unit and Total Costs</t>
  </si>
  <si>
    <t>Cells containing a red triangle in the upper right corner contain a comment that explains the item.  Follow these steps to view these comments.</t>
  </si>
  <si>
    <t>Position the cell pointer at cell F5.</t>
  </si>
  <si>
    <t>When you have read each comment and understand the schedule, click on any cell not containing a comment.</t>
  </si>
  <si>
    <t>Position the cell pointer at cell J12.</t>
  </si>
  <si>
    <t>Enter the formula +F7.  Cell F7 contains the estimate of unit sales in the schedule.</t>
  </si>
  <si>
    <t>Position the cell pointer at cell K12.</t>
  </si>
  <si>
    <t>Enter the formula +G26.  Cell G26 contains the estimate of operating income in the schedule.</t>
  </si>
  <si>
    <t>Enter a formula in cell L12 for the estimate of average unit cost.</t>
  </si>
  <si>
    <r>
      <t xml:space="preserve">On the </t>
    </r>
    <r>
      <rPr>
        <b/>
        <sz val="10"/>
        <rFont val="Arial"/>
        <family val="2"/>
      </rPr>
      <t>Data</t>
    </r>
    <r>
      <rPr>
        <sz val="10"/>
        <rFont val="Arial"/>
        <family val="2"/>
      </rPr>
      <t xml:space="preserve"> tab in the </t>
    </r>
    <r>
      <rPr>
        <b/>
        <sz val="10"/>
        <rFont val="Arial"/>
        <family val="2"/>
      </rPr>
      <t>Data</t>
    </r>
    <r>
      <rPr>
        <sz val="10"/>
        <rFont val="Arial"/>
        <family val="2"/>
      </rPr>
      <t xml:space="preserve"> </t>
    </r>
    <r>
      <rPr>
        <b/>
        <sz val="10"/>
        <rFont val="Arial"/>
        <family val="2"/>
      </rPr>
      <t>Tools</t>
    </r>
    <r>
      <rPr>
        <sz val="10"/>
        <rFont val="Arial"/>
        <family val="2"/>
      </rPr>
      <t xml:space="preserve"> group, select </t>
    </r>
    <r>
      <rPr>
        <b/>
        <sz val="10"/>
        <rFont val="Arial"/>
        <family val="2"/>
      </rPr>
      <t>What-If Analysis</t>
    </r>
    <r>
      <rPr>
        <sz val="10"/>
        <rFont val="Arial"/>
        <family val="2"/>
      </rPr>
      <t xml:space="preserve"> and </t>
    </r>
    <r>
      <rPr>
        <b/>
        <sz val="10"/>
        <rFont val="Arial"/>
        <family val="2"/>
      </rPr>
      <t>Data</t>
    </r>
    <r>
      <rPr>
        <sz val="10"/>
        <rFont val="Arial"/>
        <family val="2"/>
      </rPr>
      <t xml:space="preserve"> </t>
    </r>
    <r>
      <rPr>
        <b/>
        <sz val="10"/>
        <rFont val="Arial"/>
        <family val="2"/>
      </rPr>
      <t>Table</t>
    </r>
    <r>
      <rPr>
        <sz val="10"/>
        <rFont val="Arial"/>
        <family val="2"/>
      </rPr>
      <t>.</t>
    </r>
  </si>
  <si>
    <t>Excel took each value in column I and subsituted it in cell F5 of the analysis.  The formulas created in row 12 obtained the computed values of F7, G26, and E24, recording these amounts in the table.</t>
  </si>
  <si>
    <t>The Analysis worksheet contains a partially completed schedule.  The schedule contains Dave's assumptions regarding merchandise and employees. The assumptions are used to calculate the revenue, costs, and operating income for hot dog sales for a single level of expected attendance.</t>
  </si>
  <si>
    <r>
      <t xml:space="preserve">On the </t>
    </r>
    <r>
      <rPr>
        <b/>
        <sz val="10"/>
        <rFont val="Arial"/>
        <family val="2"/>
      </rPr>
      <t>Review</t>
    </r>
    <r>
      <rPr>
        <sz val="10"/>
        <rFont val="Arial"/>
        <family val="2"/>
      </rPr>
      <t xml:space="preserve"> tab in the </t>
    </r>
    <r>
      <rPr>
        <b/>
        <sz val="10"/>
        <rFont val="Arial"/>
        <family val="2"/>
      </rPr>
      <t>Comments</t>
    </r>
    <r>
      <rPr>
        <sz val="10"/>
        <rFont val="Arial"/>
        <family val="2"/>
      </rPr>
      <t xml:space="preserve"> group, select </t>
    </r>
    <r>
      <rPr>
        <b/>
        <sz val="10"/>
        <rFont val="Arial"/>
        <family val="2"/>
      </rPr>
      <t>Next</t>
    </r>
    <r>
      <rPr>
        <sz val="10"/>
        <rFont val="Arial"/>
        <family val="2"/>
      </rPr>
      <t>.</t>
    </r>
  </si>
  <si>
    <r>
      <t xml:space="preserve">After reading a comment, click </t>
    </r>
    <r>
      <rPr>
        <b/>
        <sz val="10"/>
        <rFont val="Arial"/>
        <family val="2"/>
      </rPr>
      <t>Next</t>
    </r>
    <r>
      <rPr>
        <sz val="10"/>
        <rFont val="Arial"/>
        <family val="2"/>
      </rPr>
      <t xml:space="preserve"> to read the next comment.  Click </t>
    </r>
    <r>
      <rPr>
        <b/>
        <sz val="10"/>
        <rFont val="Arial"/>
        <family val="2"/>
      </rPr>
      <t>Previous</t>
    </r>
    <r>
      <rPr>
        <sz val="10"/>
        <rFont val="Arial"/>
        <family val="2"/>
      </rPr>
      <t xml:space="preserve"> if you wish to read an earlier comment.</t>
    </r>
  </si>
  <si>
    <t>The schedule shows the financial results assuming 20,000 people attend the game and all hot dogs are sold.  Dave would like estimates of the operating income and average hot dog cost at higher attendance levels.  Rather than entering each attendance level and manually recording the results, a data table will be created to present the results.</t>
  </si>
  <si>
    <t>Highlight cells I12:L28.</t>
  </si>
  <si>
    <t>In the Column input cell box, select cell F5.  Cell F5 contains the expected game attendance, the numbers presented in the first column of the data table.</t>
  </si>
  <si>
    <t>Use the schedule and data table to answer questions 1-3.</t>
  </si>
  <si>
    <t>Read all steps before working with the workbook.</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</si>
</sst>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font>
      <sz val="11"/>
      <color theme="1"/>
      <name val="Calibri"/>
      <family val="2"/>
      <scheme val="minor"/>
    </font>
    <font>
      <sz val="10"/>
      <name val="Arial"/>
      <family val="2"/>
    </font>
    <font>
      <b/>
      <sz val="10"/>
      <name val="Arial"/>
      <family val="2"/>
    </font>
    <font>
      <sz val="8"/>
      <color indexed="81"/>
      <name val="Tahoma"/>
      <family val="2"/>
    </font>
    <font>
      <sz val="11"/>
      <color theme="1"/>
      <name val="Calibri"/>
      <family val="2"/>
      <scheme val="minor"/>
    </font>
    <font>
      <b/>
      <sz val="11"/>
      <color theme="1"/>
      <name val="Calibri"/>
      <family val="2"/>
      <scheme val="minor"/>
    </font>
    <font>
      <sz val="11"/>
      <color theme="1"/>
      <name val="Arial"/>
      <family val="2"/>
    </font>
    <font>
      <sz val="10"/>
      <color theme="1"/>
      <name val="Arial"/>
      <family val="2"/>
    </font>
    <font>
      <sz val="10"/>
      <color indexed="12"/>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s>
  <borders count="4">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47">
    <xf numFmtId="0" fontId="0" fillId="0" borderId="0" xfId="0"/>
    <xf numFmtId="0" fontId="1" fillId="0" borderId="0" xfId="0" applyFont="1" applyBorder="1" applyAlignment="1">
      <alignment vertical="top" wrapText="1"/>
    </xf>
    <xf numFmtId="0" fontId="0" fillId="0" borderId="0" xfId="0" applyAlignment="1">
      <alignment horizontal="right"/>
    </xf>
    <xf numFmtId="0" fontId="0" fillId="0" borderId="0" xfId="0" applyBorder="1"/>
    <xf numFmtId="0" fontId="1" fillId="0" borderId="0" xfId="0" applyFont="1" applyBorder="1" applyAlignment="1">
      <alignment horizontal="right" vertical="top"/>
    </xf>
    <xf numFmtId="0" fontId="2" fillId="0" borderId="0" xfId="0" applyFont="1" applyBorder="1" applyAlignment="1">
      <alignment horizontal="right" vertical="top"/>
    </xf>
    <xf numFmtId="0" fontId="1" fillId="0" borderId="0" xfId="0" applyFont="1" applyBorder="1" applyAlignment="1">
      <alignment horizontal="right"/>
    </xf>
    <xf numFmtId="0" fontId="6" fillId="0" borderId="0" xfId="0" applyFont="1" applyBorder="1" applyAlignment="1">
      <alignment horizontal="right"/>
    </xf>
    <xf numFmtId="0" fontId="2" fillId="0" borderId="0" xfId="0" applyFont="1" applyBorder="1" applyAlignment="1">
      <alignment horizontal="right" vertical="center"/>
    </xf>
    <xf numFmtId="0" fontId="0" fillId="0" borderId="0" xfId="0" applyBorder="1" applyAlignment="1">
      <alignment vertical="center"/>
    </xf>
    <xf numFmtId="0" fontId="0" fillId="0" borderId="0" xfId="0" applyAlignment="1">
      <alignment vertical="center"/>
    </xf>
    <xf numFmtId="0" fontId="1" fillId="2" borderId="0" xfId="0" applyFont="1" applyFill="1" applyBorder="1" applyAlignment="1">
      <alignment vertical="center"/>
    </xf>
    <xf numFmtId="0" fontId="2" fillId="2" borderId="0" xfId="0" applyFont="1" applyFill="1" applyBorder="1" applyAlignment="1" applyProtection="1">
      <alignment vertical="center"/>
      <protection locked="0"/>
    </xf>
    <xf numFmtId="0" fontId="1" fillId="2" borderId="0" xfId="0" applyFont="1" applyFill="1" applyBorder="1" applyAlignment="1">
      <alignment vertical="top"/>
    </xf>
    <xf numFmtId="0" fontId="2" fillId="2" borderId="0" xfId="0" applyFont="1" applyFill="1" applyBorder="1" applyAlignment="1">
      <alignment vertical="top" wrapText="1"/>
    </xf>
    <xf numFmtId="0" fontId="1" fillId="2" borderId="0" xfId="0" applyFont="1" applyFill="1" applyBorder="1"/>
    <xf numFmtId="0" fontId="1" fillId="2" borderId="0" xfId="0" applyNumberFormat="1" applyFont="1" applyFill="1" applyBorder="1" applyAlignment="1">
      <alignment horizontal="right" vertical="top" indent="1"/>
    </xf>
    <xf numFmtId="0" fontId="7" fillId="2" borderId="0" xfId="0" applyNumberFormat="1" applyFont="1" applyFill="1" applyBorder="1" applyAlignment="1">
      <alignment horizontal="right" vertical="top" indent="1"/>
    </xf>
    <xf numFmtId="0" fontId="5" fillId="0" borderId="0" xfId="0" applyFont="1"/>
    <xf numFmtId="165" fontId="4" fillId="0" borderId="0" xfId="1" applyNumberFormat="1" applyFont="1"/>
    <xf numFmtId="164" fontId="0" fillId="0" borderId="0" xfId="0" applyNumberFormat="1"/>
    <xf numFmtId="43" fontId="4" fillId="0" borderId="0" xfId="1" applyFont="1"/>
    <xf numFmtId="44" fontId="4" fillId="0" borderId="1" xfId="2" applyFont="1" applyBorder="1"/>
    <xf numFmtId="164" fontId="4" fillId="0" borderId="0" xfId="2" applyNumberFormat="1" applyFont="1"/>
    <xf numFmtId="44" fontId="4" fillId="0" borderId="0" xfId="2" applyFont="1"/>
    <xf numFmtId="44" fontId="0" fillId="0" borderId="0" xfId="0" applyNumberFormat="1"/>
    <xf numFmtId="9" fontId="0" fillId="0" borderId="0" xfId="0" applyNumberFormat="1"/>
    <xf numFmtId="164" fontId="4" fillId="0" borderId="2" xfId="2" applyNumberFormat="1" applyFont="1" applyBorder="1"/>
    <xf numFmtId="165" fontId="4" fillId="0" borderId="2" xfId="1" applyNumberFormat="1" applyFont="1" applyBorder="1"/>
    <xf numFmtId="164" fontId="4" fillId="0" borderId="3" xfId="2" applyNumberFormat="1" applyFont="1" applyBorder="1"/>
    <xf numFmtId="44" fontId="4" fillId="0" borderId="0" xfId="1" applyNumberFormat="1" applyFont="1"/>
    <xf numFmtId="44" fontId="4" fillId="0" borderId="3" xfId="2" applyFont="1" applyBorder="1"/>
    <xf numFmtId="43" fontId="4" fillId="0" borderId="1" xfId="1" applyFont="1" applyBorder="1"/>
    <xf numFmtId="165" fontId="4" fillId="0" borderId="0" xfId="1" applyNumberFormat="1" applyFont="1" applyAlignment="1">
      <alignment horizontal="left" indent="2"/>
    </xf>
    <xf numFmtId="165" fontId="0" fillId="0" borderId="0" xfId="0" applyNumberFormat="1"/>
    <xf numFmtId="0" fontId="0" fillId="3" borderId="1" xfId="0" applyFill="1" applyBorder="1" applyAlignment="1">
      <alignment horizontal="center" vertical="center" wrapText="1"/>
    </xf>
    <xf numFmtId="164" fontId="4" fillId="0" borderId="0" xfId="2" applyNumberFormat="1" applyFont="1" applyAlignment="1">
      <alignment vertical="center" wrapText="1"/>
    </xf>
    <xf numFmtId="0" fontId="0" fillId="4" borderId="1" xfId="0" applyFill="1" applyBorder="1" applyAlignment="1">
      <alignment horizontal="center" vertical="center" wrapText="1"/>
    </xf>
    <xf numFmtId="0" fontId="1" fillId="0" borderId="0" xfId="0" applyFont="1" applyFill="1" applyBorder="1" applyAlignment="1">
      <alignment vertical="top" wrapText="1"/>
    </xf>
    <xf numFmtId="0" fontId="1" fillId="0" borderId="0" xfId="0" applyFont="1" applyBorder="1" applyAlignment="1">
      <alignment vertical="top"/>
    </xf>
    <xf numFmtId="0" fontId="2" fillId="0" borderId="0" xfId="0" applyFont="1" applyBorder="1" applyAlignment="1">
      <alignment vertical="top" wrapText="1"/>
    </xf>
    <xf numFmtId="0" fontId="7" fillId="0" borderId="0" xfId="0" applyFont="1" applyFill="1" applyBorder="1" applyAlignment="1">
      <alignment vertical="top" wrapText="1"/>
    </xf>
    <xf numFmtId="165" fontId="4" fillId="0" borderId="0" xfId="1" applyNumberFormat="1" applyFont="1" applyFill="1"/>
    <xf numFmtId="44" fontId="4" fillId="0" borderId="0" xfId="1" applyNumberFormat="1" applyFont="1" applyFill="1"/>
    <xf numFmtId="0" fontId="0" fillId="0" borderId="0" xfId="0" applyFill="1"/>
    <xf numFmtId="0" fontId="0" fillId="0" borderId="0" xfId="0" applyFont="1"/>
    <xf numFmtId="164" fontId="8" fillId="0" borderId="0" xfId="2" applyNumberFormat="1" applyFont="1" applyBorder="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342900</xdr:colOff>
      <xdr:row>20</xdr:row>
      <xdr:rowOff>66675</xdr:rowOff>
    </xdr:from>
    <xdr:to>
      <xdr:col>2</xdr:col>
      <xdr:colOff>3381375</xdr:colOff>
      <xdr:row>20</xdr:row>
      <xdr:rowOff>1590675</xdr:rowOff>
    </xdr:to>
    <xdr:pic>
      <xdr:nvPicPr>
        <xdr:cNvPr id="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04950" y="6896100"/>
          <a:ext cx="3038475" cy="1524000"/>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showGridLines="0" tabSelected="1" zoomScaleNormal="100" workbookViewId="0">
      <selection activeCell="C1" sqref="C1"/>
    </sheetView>
  </sheetViews>
  <sheetFormatPr defaultRowHeight="15"/>
  <cols>
    <col min="1" max="1" width="12.7109375" style="2" customWidth="1"/>
    <col min="2" max="2" width="4.7109375" customWidth="1"/>
    <col min="3" max="3" width="80.7109375" customWidth="1"/>
  </cols>
  <sheetData>
    <row r="1" spans="1:4" s="10" customFormat="1" ht="22.5" customHeight="1">
      <c r="A1" s="8" t="s">
        <v>0</v>
      </c>
      <c r="B1" s="11"/>
      <c r="C1" s="12" t="s">
        <v>8</v>
      </c>
      <c r="D1" s="9"/>
    </row>
    <row r="2" spans="1:4" ht="19.5" customHeight="1">
      <c r="A2" s="4"/>
      <c r="B2" s="13"/>
      <c r="C2" s="14" t="s">
        <v>9</v>
      </c>
      <c r="D2" s="3"/>
    </row>
    <row r="3" spans="1:4" ht="54" customHeight="1">
      <c r="A3" s="5" t="s">
        <v>1</v>
      </c>
      <c r="B3" s="15"/>
      <c r="C3" s="1" t="s">
        <v>48</v>
      </c>
      <c r="D3" s="3"/>
    </row>
    <row r="4" spans="1:4" ht="21" customHeight="1">
      <c r="A4" s="5" t="s">
        <v>2</v>
      </c>
      <c r="B4" s="16">
        <v>1</v>
      </c>
      <c r="C4" s="39" t="s">
        <v>55</v>
      </c>
      <c r="D4" s="3"/>
    </row>
    <row r="5" spans="1:4" ht="21" customHeight="1">
      <c r="A5" s="6"/>
      <c r="B5" s="16">
        <v>2</v>
      </c>
      <c r="C5" s="1" t="s">
        <v>3</v>
      </c>
      <c r="D5" s="3"/>
    </row>
    <row r="6" spans="1:4" ht="21" customHeight="1">
      <c r="A6" s="6"/>
      <c r="B6" s="16">
        <v>3</v>
      </c>
      <c r="C6" s="1" t="s">
        <v>4</v>
      </c>
      <c r="D6" s="3"/>
    </row>
    <row r="7" spans="1:4" ht="32.1" customHeight="1">
      <c r="A7" s="6"/>
      <c r="B7" s="16"/>
      <c r="C7" s="40" t="s">
        <v>38</v>
      </c>
      <c r="D7" s="3"/>
    </row>
    <row r="8" spans="1:4" ht="21" customHeight="1">
      <c r="A8" s="6"/>
      <c r="B8" s="16">
        <v>4</v>
      </c>
      <c r="C8" s="1" t="s">
        <v>39</v>
      </c>
      <c r="D8" s="3"/>
    </row>
    <row r="9" spans="1:4" ht="21" customHeight="1">
      <c r="A9" s="6"/>
      <c r="B9" s="16">
        <v>5</v>
      </c>
      <c r="C9" s="1" t="s">
        <v>49</v>
      </c>
      <c r="D9" s="3"/>
    </row>
    <row r="10" spans="1:4" ht="32.1" customHeight="1">
      <c r="A10" s="6"/>
      <c r="B10" s="16">
        <v>6</v>
      </c>
      <c r="C10" s="1" t="s">
        <v>50</v>
      </c>
      <c r="D10" s="3"/>
    </row>
    <row r="11" spans="1:4" ht="32.1" customHeight="1">
      <c r="A11" s="6"/>
      <c r="B11" s="16">
        <v>7</v>
      </c>
      <c r="C11" s="1" t="s">
        <v>40</v>
      </c>
      <c r="D11" s="3"/>
    </row>
    <row r="12" spans="1:4" ht="60.75" customHeight="1">
      <c r="A12" s="6"/>
      <c r="B12" s="16"/>
      <c r="C12" s="40" t="s">
        <v>51</v>
      </c>
      <c r="D12" s="3"/>
    </row>
    <row r="13" spans="1:4" ht="21" customHeight="1">
      <c r="A13" s="6"/>
      <c r="B13" s="16">
        <v>8</v>
      </c>
      <c r="C13" s="1" t="s">
        <v>41</v>
      </c>
      <c r="D13" s="3"/>
    </row>
    <row r="14" spans="1:4" ht="21" customHeight="1">
      <c r="A14" s="6"/>
      <c r="B14" s="16">
        <v>9</v>
      </c>
      <c r="C14" s="1" t="s">
        <v>42</v>
      </c>
      <c r="D14" s="3"/>
    </row>
    <row r="15" spans="1:4" ht="21" customHeight="1">
      <c r="A15" s="6"/>
      <c r="B15" s="16">
        <v>10</v>
      </c>
      <c r="C15" s="1" t="s">
        <v>43</v>
      </c>
      <c r="D15" s="3"/>
    </row>
    <row r="16" spans="1:4" ht="21" customHeight="1">
      <c r="A16" s="6"/>
      <c r="B16" s="16">
        <v>11</v>
      </c>
      <c r="C16" s="1" t="s">
        <v>44</v>
      </c>
      <c r="D16" s="3"/>
    </row>
    <row r="17" spans="1:4" ht="21" customHeight="1">
      <c r="A17" s="6"/>
      <c r="B17" s="16">
        <v>12</v>
      </c>
      <c r="C17" s="38" t="s">
        <v>45</v>
      </c>
      <c r="D17" s="3"/>
    </row>
    <row r="18" spans="1:4" ht="21" customHeight="1">
      <c r="A18" s="6"/>
      <c r="B18" s="16">
        <v>13</v>
      </c>
      <c r="C18" s="1" t="s">
        <v>52</v>
      </c>
      <c r="D18" s="3"/>
    </row>
    <row r="19" spans="1:4" ht="21" customHeight="1">
      <c r="A19" s="6"/>
      <c r="B19" s="16">
        <v>14</v>
      </c>
      <c r="C19" s="1" t="s">
        <v>46</v>
      </c>
      <c r="D19" s="3"/>
    </row>
    <row r="20" spans="1:4" ht="32.1" customHeight="1">
      <c r="A20" s="6"/>
      <c r="B20" s="16">
        <v>15</v>
      </c>
      <c r="C20" s="1" t="s">
        <v>53</v>
      </c>
      <c r="D20" s="3"/>
    </row>
    <row r="21" spans="1:4" ht="144.75" customHeight="1">
      <c r="A21" s="6"/>
      <c r="B21" s="16"/>
      <c r="C21" s="40"/>
      <c r="D21" s="3"/>
    </row>
    <row r="22" spans="1:4" ht="21" customHeight="1">
      <c r="A22" s="7"/>
      <c r="B22" s="16">
        <v>16</v>
      </c>
      <c r="C22" s="1" t="s">
        <v>5</v>
      </c>
      <c r="D22" s="3"/>
    </row>
    <row r="23" spans="1:4" ht="44.25" customHeight="1">
      <c r="A23" s="7"/>
      <c r="B23" s="17"/>
      <c r="C23" s="40" t="s">
        <v>47</v>
      </c>
      <c r="D23" s="3"/>
    </row>
    <row r="24" spans="1:4" ht="21" customHeight="1">
      <c r="A24" s="7"/>
      <c r="B24" s="17">
        <v>17</v>
      </c>
      <c r="C24" s="1" t="s">
        <v>54</v>
      </c>
      <c r="D24" s="3"/>
    </row>
    <row r="25" spans="1:4" ht="21" customHeight="1">
      <c r="B25" s="17">
        <v>18</v>
      </c>
      <c r="C25" s="41" t="s">
        <v>6</v>
      </c>
    </row>
    <row r="26" spans="1:4" ht="21" customHeight="1">
      <c r="B26" s="17">
        <v>19</v>
      </c>
      <c r="C26" s="41" t="s">
        <v>7</v>
      </c>
    </row>
    <row r="29" spans="1:4" ht="199.5" customHeight="1">
      <c r="C29" s="18"/>
    </row>
  </sheetData>
  <pageMargins left="0.7" right="0.7" top="0.75" bottom="0.75" header="0.3" footer="0.3"/>
  <pageSetup scale="92"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workbookViewId="0">
      <selection activeCell="C2" sqref="C2"/>
    </sheetView>
  </sheetViews>
  <sheetFormatPr defaultRowHeight="15"/>
  <cols>
    <col min="1" max="1" width="3" customWidth="1"/>
    <col min="2" max="2" width="16.140625" customWidth="1"/>
    <col min="3" max="6" width="10.28515625" customWidth="1"/>
    <col min="7" max="7" width="10" bestFit="1" customWidth="1"/>
    <col min="8" max="8" width="4.42578125" customWidth="1"/>
    <col min="9" max="12" width="11.28515625" customWidth="1"/>
  </cols>
  <sheetData>
    <row r="1" spans="1:17">
      <c r="A1" t="s">
        <v>23</v>
      </c>
      <c r="C1" s="45" t="s">
        <v>32</v>
      </c>
    </row>
    <row r="2" spans="1:17">
      <c r="A2" t="s">
        <v>24</v>
      </c>
      <c r="C2" s="46" t="s">
        <v>25</v>
      </c>
    </row>
    <row r="3" spans="1:17">
      <c r="A3" s="18"/>
    </row>
    <row r="4" spans="1:17">
      <c r="A4" s="18" t="s">
        <v>10</v>
      </c>
    </row>
    <row r="5" spans="1:17">
      <c r="B5" t="s">
        <v>26</v>
      </c>
      <c r="F5" s="19">
        <v>20000</v>
      </c>
    </row>
    <row r="6" spans="1:17">
      <c r="B6" t="s">
        <v>27</v>
      </c>
      <c r="F6" s="32">
        <v>0.6</v>
      </c>
    </row>
    <row r="7" spans="1:17">
      <c r="B7" t="s">
        <v>34</v>
      </c>
      <c r="F7" s="19">
        <f>+$F$5*F6</f>
        <v>12000</v>
      </c>
    </row>
    <row r="8" spans="1:17">
      <c r="B8" t="s">
        <v>12</v>
      </c>
      <c r="F8" s="22">
        <v>3</v>
      </c>
    </row>
    <row r="9" spans="1:17">
      <c r="B9" t="s">
        <v>13</v>
      </c>
      <c r="G9" s="23">
        <f>+F7*F8</f>
        <v>36000</v>
      </c>
    </row>
    <row r="10" spans="1:17">
      <c r="G10" s="23"/>
    </row>
    <row r="11" spans="1:17" ht="45">
      <c r="C11" s="35" t="s">
        <v>14</v>
      </c>
      <c r="D11" s="35" t="s">
        <v>30</v>
      </c>
      <c r="E11" s="35" t="s">
        <v>15</v>
      </c>
      <c r="F11" s="35" t="s">
        <v>16</v>
      </c>
      <c r="G11" s="36"/>
      <c r="H11" s="10"/>
      <c r="I11" s="37" t="s">
        <v>33</v>
      </c>
      <c r="J11" s="37" t="s">
        <v>35</v>
      </c>
      <c r="K11" s="37" t="s">
        <v>11</v>
      </c>
      <c r="L11" s="37" t="s">
        <v>36</v>
      </c>
    </row>
    <row r="12" spans="1:17">
      <c r="A12" s="18" t="s">
        <v>28</v>
      </c>
      <c r="H12" s="10"/>
      <c r="I12" s="19">
        <v>20000</v>
      </c>
      <c r="J12" s="34"/>
      <c r="K12" s="20"/>
      <c r="L12" s="25"/>
    </row>
    <row r="13" spans="1:17">
      <c r="B13" t="s">
        <v>29</v>
      </c>
      <c r="C13" s="19">
        <v>6000</v>
      </c>
      <c r="D13" s="19">
        <f>+CEILING($F$7/C13,1)</f>
        <v>2</v>
      </c>
      <c r="E13" s="24">
        <v>3000</v>
      </c>
      <c r="F13" s="23">
        <f>+D13*E13</f>
        <v>6000</v>
      </c>
      <c r="G13" s="23"/>
      <c r="H13" s="25"/>
      <c r="I13" s="19">
        <v>24000</v>
      </c>
      <c r="J13" s="19"/>
      <c r="K13" s="19"/>
      <c r="L13" s="30"/>
    </row>
    <row r="14" spans="1:17">
      <c r="B14" t="s">
        <v>17</v>
      </c>
      <c r="C14" s="19">
        <v>100</v>
      </c>
      <c r="D14" s="19">
        <f>+CEILING($F$7/C14,1)</f>
        <v>120</v>
      </c>
      <c r="E14" s="21">
        <v>60</v>
      </c>
      <c r="F14" s="33">
        <f>+D14*E14</f>
        <v>7200</v>
      </c>
      <c r="G14" s="23"/>
      <c r="H14" s="25"/>
      <c r="I14" s="42">
        <v>26000</v>
      </c>
      <c r="J14" s="42"/>
      <c r="K14" s="42"/>
      <c r="L14" s="43"/>
      <c r="M14" s="44"/>
      <c r="N14" s="44"/>
      <c r="O14" s="44"/>
      <c r="P14" s="44"/>
      <c r="Q14" s="44"/>
    </row>
    <row r="15" spans="1:17">
      <c r="B15" t="s">
        <v>18</v>
      </c>
      <c r="C15" s="19">
        <v>12</v>
      </c>
      <c r="D15" s="19">
        <f>+CEILING($F$7/C15,1)</f>
        <v>1000</v>
      </c>
      <c r="E15" s="21">
        <v>2.4</v>
      </c>
      <c r="F15" s="19">
        <f>+D15*E15</f>
        <v>2400</v>
      </c>
      <c r="G15" s="23"/>
      <c r="I15" s="42">
        <v>28000</v>
      </c>
      <c r="J15" s="42"/>
      <c r="K15" s="42"/>
      <c r="L15" s="43"/>
      <c r="M15" s="44"/>
      <c r="N15" s="44"/>
      <c r="O15" s="44"/>
      <c r="P15" s="44"/>
      <c r="Q15" s="44"/>
    </row>
    <row r="16" spans="1:17">
      <c r="B16" t="s">
        <v>19</v>
      </c>
      <c r="C16" s="19">
        <v>500</v>
      </c>
      <c r="D16" s="19">
        <f>+CEILING($F$7/C16,1)</f>
        <v>24</v>
      </c>
      <c r="E16" s="21">
        <v>60</v>
      </c>
      <c r="F16" s="19">
        <f>+D16*E16</f>
        <v>1440</v>
      </c>
      <c r="G16" s="23"/>
      <c r="I16" s="42">
        <v>30000</v>
      </c>
      <c r="J16" s="42"/>
      <c r="K16" s="42"/>
      <c r="L16" s="43"/>
      <c r="M16" s="44"/>
      <c r="N16" s="44"/>
      <c r="O16" s="44"/>
      <c r="P16" s="44"/>
      <c r="Q16" s="44"/>
    </row>
    <row r="17" spans="1:17">
      <c r="G17" s="23"/>
      <c r="I17" s="42">
        <v>32000</v>
      </c>
      <c r="J17" s="42"/>
      <c r="K17" s="42"/>
      <c r="L17" s="43"/>
      <c r="M17" s="44"/>
      <c r="N17" s="44"/>
      <c r="O17" s="44"/>
      <c r="P17" s="44"/>
      <c r="Q17" s="44"/>
    </row>
    <row r="18" spans="1:17">
      <c r="A18" s="18" t="s">
        <v>20</v>
      </c>
      <c r="G18" s="23"/>
      <c r="I18" s="42">
        <v>34000</v>
      </c>
      <c r="J18" s="42"/>
      <c r="K18" s="42"/>
      <c r="L18" s="43"/>
      <c r="M18" s="44"/>
      <c r="N18" s="44"/>
      <c r="O18" s="44"/>
      <c r="P18" s="44"/>
      <c r="Q18" s="44"/>
    </row>
    <row r="19" spans="1:17">
      <c r="B19" t="s">
        <v>31</v>
      </c>
      <c r="C19" s="19">
        <v>400</v>
      </c>
      <c r="D19" s="19">
        <f>+CEILING($F$7/C19,1)</f>
        <v>30</v>
      </c>
      <c r="E19" s="21">
        <v>80</v>
      </c>
      <c r="F19" s="19">
        <f>+D19*E19</f>
        <v>2400</v>
      </c>
      <c r="G19" s="23"/>
      <c r="I19" s="42">
        <v>36000</v>
      </c>
      <c r="J19" s="42"/>
      <c r="K19" s="42"/>
      <c r="L19" s="43"/>
      <c r="M19" s="44"/>
      <c r="N19" s="42"/>
      <c r="O19" s="42"/>
      <c r="P19" s="42"/>
      <c r="Q19" s="43"/>
    </row>
    <row r="20" spans="1:17">
      <c r="B20" t="s">
        <v>21</v>
      </c>
      <c r="C20" s="19">
        <v>10000</v>
      </c>
      <c r="D20" s="19">
        <f>+CEILING($F$7/C20,1)</f>
        <v>2</v>
      </c>
      <c r="E20" s="21">
        <v>250</v>
      </c>
      <c r="F20" s="19">
        <f>+D20*E20</f>
        <v>500</v>
      </c>
      <c r="G20" s="23"/>
      <c r="I20" s="42">
        <v>38000</v>
      </c>
      <c r="J20" s="42"/>
      <c r="K20" s="42"/>
      <c r="L20" s="43"/>
      <c r="M20" s="44"/>
      <c r="N20" s="44"/>
      <c r="O20" s="44"/>
      <c r="P20" s="44"/>
      <c r="Q20" s="44"/>
    </row>
    <row r="21" spans="1:17">
      <c r="F21" s="19"/>
      <c r="G21" s="23"/>
      <c r="I21" s="42">
        <v>40000</v>
      </c>
      <c r="J21" s="42"/>
      <c r="K21" s="42"/>
      <c r="L21" s="43"/>
      <c r="M21" s="44"/>
      <c r="N21" s="44"/>
      <c r="O21" s="44"/>
      <c r="P21" s="44"/>
      <c r="Q21" s="44"/>
    </row>
    <row r="22" spans="1:17" ht="15.75" thickBot="1">
      <c r="A22" s="18" t="s">
        <v>22</v>
      </c>
      <c r="E22" s="26">
        <v>0.1</v>
      </c>
      <c r="F22" s="27">
        <f>+G9*E22</f>
        <v>3600</v>
      </c>
      <c r="G22" s="23"/>
      <c r="I22" s="42">
        <v>42000</v>
      </c>
      <c r="J22" s="42"/>
      <c r="K22" s="42"/>
      <c r="L22" s="43"/>
      <c r="M22" s="44"/>
      <c r="N22" s="44"/>
      <c r="O22" s="44"/>
      <c r="P22" s="44"/>
      <c r="Q22" s="44"/>
    </row>
    <row r="23" spans="1:17">
      <c r="G23" s="23"/>
      <c r="I23" s="42">
        <v>44000</v>
      </c>
      <c r="J23" s="42"/>
      <c r="K23" s="42"/>
      <c r="L23" s="43"/>
      <c r="M23" s="44"/>
      <c r="N23" s="44"/>
      <c r="O23" s="44"/>
      <c r="P23" s="44"/>
      <c r="Q23" s="44"/>
    </row>
    <row r="24" spans="1:17" ht="15.75" thickBot="1">
      <c r="A24" s="18" t="s">
        <v>37</v>
      </c>
      <c r="E24" s="31">
        <f>+G24/F7</f>
        <v>1.9616666666666667</v>
      </c>
      <c r="G24" s="28">
        <f>SUM(F13:F22)</f>
        <v>23540</v>
      </c>
      <c r="I24" s="19">
        <v>46000</v>
      </c>
      <c r="J24" s="19"/>
      <c r="K24" s="19"/>
      <c r="L24" s="30"/>
    </row>
    <row r="25" spans="1:17" ht="15.75" thickTop="1">
      <c r="G25" s="23"/>
      <c r="I25" s="19">
        <v>48000</v>
      </c>
      <c r="J25" s="19"/>
      <c r="K25" s="19"/>
      <c r="L25" s="30"/>
    </row>
    <row r="26" spans="1:17" ht="15.75" thickBot="1">
      <c r="A26" s="18" t="s">
        <v>11</v>
      </c>
      <c r="G26" s="29">
        <f>+G9-G24</f>
        <v>12460</v>
      </c>
      <c r="I26" s="19">
        <v>50000</v>
      </c>
      <c r="J26" s="19"/>
      <c r="K26" s="19"/>
      <c r="L26" s="30"/>
    </row>
    <row r="27" spans="1:17" ht="15.75" thickTop="1">
      <c r="I27" s="19">
        <v>52000</v>
      </c>
      <c r="J27" s="19"/>
      <c r="K27" s="19"/>
      <c r="L27" s="30"/>
    </row>
    <row r="28" spans="1:17">
      <c r="I28" s="19">
        <v>54000</v>
      </c>
      <c r="J28" s="19"/>
      <c r="K28" s="19"/>
      <c r="L28" s="30"/>
    </row>
  </sheetData>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Analysis</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First</dc:creator>
  <cp:lastModifiedBy> </cp:lastModifiedBy>
  <cp:lastPrinted>2012-02-25T00:18:43Z</cp:lastPrinted>
  <dcterms:created xsi:type="dcterms:W3CDTF">2010-06-04T18:49:42Z</dcterms:created>
  <dcterms:modified xsi:type="dcterms:W3CDTF">2012-06-29T17:21:58Z</dcterms:modified>
</cp:coreProperties>
</file>